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trakai-my.sharepoint.com/personal/evelina_afrikantova_trakai_lt/Documents/Darbalaukis/10 PRIEDAS/2025 II KETV ( pusmečio)/"/>
    </mc:Choice>
  </mc:AlternateContent>
  <xr:revisionPtr revIDLastSave="90" documentId="8_{AC43B50D-82DA-47D7-A2B7-7E40FBB7826C}" xr6:coauthVersionLast="47" xr6:coauthVersionMax="47" xr10:uidLastSave="{CDCCC3B9-2A47-444E-A4DE-47B1EA07FDD6}"/>
  <bookViews>
    <workbookView xWindow="-120" yWindow="-120" windowWidth="29040" windowHeight="15720" xr2:uid="{3F6B9B90-97E4-4E2E-B8C4-C9106831ED87}"/>
  </bookViews>
  <sheets>
    <sheet name="D_3SAV_K 2025 II ketv"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D24" i="1"/>
  <c r="D23" i="1" s="1"/>
  <c r="F24" i="1"/>
  <c r="D32" i="1"/>
  <c r="F32" i="1"/>
  <c r="F73" i="1"/>
  <c r="F92" i="1"/>
  <c r="F84" i="1" s="1"/>
  <c r="F83" i="1" s="1"/>
  <c r="D72" i="1"/>
  <c r="F72" i="1"/>
  <c r="D73" i="1"/>
  <c r="D71" i="1" l="1"/>
  <c r="F71" i="1"/>
  <c r="F63" i="1" l="1"/>
  <c r="F62" i="1" s="1"/>
  <c r="D63" i="1"/>
  <c r="D62" i="1" s="1"/>
  <c r="D92" i="1" l="1"/>
  <c r="D84" i="1" s="1"/>
  <c r="D83" i="1" s="1"/>
</calcChain>
</file>

<file path=xl/sharedStrings.xml><?xml version="1.0" encoding="utf-8"?>
<sst xmlns="http://schemas.openxmlformats.org/spreadsheetml/2006/main" count="234" uniqueCount="157">
  <si>
    <t>(vardas ir pavardė)</t>
  </si>
  <si>
    <t>(parašas)</t>
  </si>
  <si>
    <t>(savivaldybės adminisracijos vadovo ar jo įgalioto asmens pareigų pavadinimas)</t>
  </si>
  <si>
    <t>Andrius Šatevičius</t>
  </si>
  <si>
    <t>Savivaldybės meras</t>
  </si>
  <si>
    <t>(6) ETPT modelis – viešojo pastato energinio efektyvumo didinimo projekto finansavimo ir įgyvendinimo forma, nurodyta Viešųjų pastatų energetinio efektyvumo didinimo programoje, patvirtintoje Lietuvos Respublikos Vyriausybės 2014 m. lapkričio 26 d. nutarimu Nr. 1328 „Dėl Viešųjų pastatų energinio efektyvumo didinimo programos patvirtinimo“. Apima viešųjų pastatų ir gatvių apšvietimo atnaujinimą, kai pagal sutartis atnaujinamas turtas priskiriamas valdžios sektoriui.</t>
  </si>
  <si>
    <t>(*5) DNMP – Daugiabučių namų atnaujinimo (modernizavimo) programa, patvirtinta Lietuvos Respublikos Vyriausybės 2004 m. rugsėjo 23 d. nutarimu Nr. 1213 „Dėl Daugiabučių namų atnaujinimo (modernizavimo) programos patvirtinimo“.</t>
  </si>
  <si>
    <t>(*4) Įtraukiami faktoringo sutartys (be regreso teisės), kreditorinio reikalavimo perleidimo sutartys bei kiti skolos įsipareigojamieji dokumentai</t>
  </si>
  <si>
    <t>(*3) Pateikiamos pastabos dėl savivaldybės prisiimtos ar nurašytos skolos.</t>
  </si>
  <si>
    <t>(*2) Sutartys, kurios pagal finansų ministro patvirtintus viešojo sektoriaus apskaitos ir finansinės atskaitomybės standartus laikomos finansinės nuomos (lizingo) sutartimis.</t>
  </si>
  <si>
    <t>(*1) Pinigų finansų įstaigos apima bankus ir kredito unijas, sąrašas skelbiamas Lietuvos banko interneto tinklalapyje adresu: http://www.lb.lt/fiis/pfi.</t>
  </si>
  <si>
    <t>101</t>
  </si>
  <si>
    <t>Užsienio įsipareigojimai</t>
  </si>
  <si>
    <t>100</t>
  </si>
  <si>
    <t xml:space="preserve">    su kitais subjektais</t>
  </si>
  <si>
    <t>99</t>
  </si>
  <si>
    <t xml:space="preserve">    su pinigų finansų įstaigomis (*1)</t>
  </si>
  <si>
    <t>98</t>
  </si>
  <si>
    <t>Kiti įsipareigojamieji skolos dokumentai (*4), iš jų:</t>
  </si>
  <si>
    <t>97</t>
  </si>
  <si>
    <t>96</t>
  </si>
  <si>
    <t>95</t>
  </si>
  <si>
    <t>Prekybos kreditų restruktūrizavimo sutartys, iš jų:</t>
  </si>
  <si>
    <t>94</t>
  </si>
  <si>
    <t>93</t>
  </si>
  <si>
    <t>92</t>
  </si>
  <si>
    <t>Paskolų įsipareigojimai pagal DNMP (*5) ir pagal ETPT (*6) modelį, iš jų:</t>
  </si>
  <si>
    <t>91</t>
  </si>
  <si>
    <t xml:space="preserve">    veiklos nuomos sutartys (*2)</t>
  </si>
  <si>
    <t>90</t>
  </si>
  <si>
    <t xml:space="preserve">    valdžios ir privataus subjektų partnerystės sutartys</t>
  </si>
  <si>
    <t>89</t>
  </si>
  <si>
    <t xml:space="preserve">    su finansinės išperkamosios nuomos (lizingo) įmonėmis</t>
  </si>
  <si>
    <t>88</t>
  </si>
  <si>
    <t>87</t>
  </si>
  <si>
    <t>Finansinės nuomos (lizingo) sutartys, iš jų:</t>
  </si>
  <si>
    <t>86</t>
  </si>
  <si>
    <t xml:space="preserve">    paskolos iš valstybės biudžeto</t>
  </si>
  <si>
    <t>85</t>
  </si>
  <si>
    <t>Paskolos, iš jų:</t>
  </si>
  <si>
    <t>84</t>
  </si>
  <si>
    <t>Vidaus įsipareigojimai</t>
  </si>
  <si>
    <t>83</t>
  </si>
  <si>
    <t>Savivaldybės valdomų įmonių prisiimtų skolinių įsipareigojimų, dėl kurių suteikta savivaldybės garantija, likutis</t>
  </si>
  <si>
    <t>82</t>
  </si>
  <si>
    <t xml:space="preserve">    savivaldybės valdomų įmonių dar nepanaudotų garantijų suma</t>
  </si>
  <si>
    <t>81</t>
  </si>
  <si>
    <t xml:space="preserve">    savivaldybės valdomų įmonių prisiimtų skolinių įsipareigojimų, dėl kurių suteikta savivaldybės garantija, suma</t>
  </si>
  <si>
    <t>80</t>
  </si>
  <si>
    <t>Bendra visų galiojančių savivaldybės tarybos priimtų sprendimų dėl garantijų suteikimo suma, iš jos:</t>
  </si>
  <si>
    <t>79</t>
  </si>
  <si>
    <t>78</t>
  </si>
  <si>
    <t>77</t>
  </si>
  <si>
    <t>76</t>
  </si>
  <si>
    <t>75</t>
  </si>
  <si>
    <t>74</t>
  </si>
  <si>
    <t>73</t>
  </si>
  <si>
    <t>72</t>
  </si>
  <si>
    <t>71</t>
  </si>
  <si>
    <t>70</t>
  </si>
  <si>
    <t>69</t>
  </si>
  <si>
    <t>68</t>
  </si>
  <si>
    <t>67</t>
  </si>
  <si>
    <t>66</t>
  </si>
  <si>
    <t>65</t>
  </si>
  <si>
    <t>64</t>
  </si>
  <si>
    <t>63</t>
  </si>
  <si>
    <t>62</t>
  </si>
  <si>
    <t>Vidaus įsipareigojimai (63+65+70+73+76)</t>
  </si>
  <si>
    <t>61</t>
  </si>
  <si>
    <t>Skolinių įsipareigojimų likutis ataskaitinio laikotarpio pabaigoje (60+62+79)</t>
  </si>
  <si>
    <t>60</t>
  </si>
  <si>
    <t>Užsienio valiutos kursų pasikeitimo skirtumas ataskaitos sudarymo dieną (padidėjimas +, sumažėjimas -)</t>
  </si>
  <si>
    <t>59</t>
  </si>
  <si>
    <t>58</t>
  </si>
  <si>
    <t>Savivaldybės nurašyta skola (*3)</t>
  </si>
  <si>
    <t>57</t>
  </si>
  <si>
    <t>56</t>
  </si>
  <si>
    <t>55</t>
  </si>
  <si>
    <t>54</t>
  </si>
  <si>
    <t>53</t>
  </si>
  <si>
    <t>52</t>
  </si>
  <si>
    <t>51</t>
  </si>
  <si>
    <t>50</t>
  </si>
  <si>
    <t>49</t>
  </si>
  <si>
    <t>48</t>
  </si>
  <si>
    <t>47</t>
  </si>
  <si>
    <t>46</t>
  </si>
  <si>
    <t>45</t>
  </si>
  <si>
    <t>44</t>
  </si>
  <si>
    <t>43</t>
  </si>
  <si>
    <t>42</t>
  </si>
  <si>
    <t>41</t>
  </si>
  <si>
    <t>Vidaus įsipareigojimai (42+44+49+52+55+58)</t>
  </si>
  <si>
    <t>40</t>
  </si>
  <si>
    <t>Įvykdyti skoliniai įsipareigojimai, iš viso (41+59)</t>
  </si>
  <si>
    <t>39</t>
  </si>
  <si>
    <t>38</t>
  </si>
  <si>
    <t>Savivaldybės prisiimta skola (*3)</t>
  </si>
  <si>
    <t>37</t>
  </si>
  <si>
    <t>36</t>
  </si>
  <si>
    <t>35</t>
  </si>
  <si>
    <t>34</t>
  </si>
  <si>
    <t>33</t>
  </si>
  <si>
    <t>32</t>
  </si>
  <si>
    <t>31</t>
  </si>
  <si>
    <t>30</t>
  </si>
  <si>
    <t>29</t>
  </si>
  <si>
    <t>28</t>
  </si>
  <si>
    <t>27</t>
  </si>
  <si>
    <t>26</t>
  </si>
  <si>
    <t>25</t>
  </si>
  <si>
    <t>24</t>
  </si>
  <si>
    <t>23</t>
  </si>
  <si>
    <t>22</t>
  </si>
  <si>
    <t>21</t>
  </si>
  <si>
    <t>Vidaus įsipareigojimai (22+24+29+32+35+38)</t>
  </si>
  <si>
    <t>20</t>
  </si>
  <si>
    <t>Prisiimti skoliniai įsipareigojimai, iš viso (21+39)</t>
  </si>
  <si>
    <t>19</t>
  </si>
  <si>
    <t>18</t>
  </si>
  <si>
    <t>17</t>
  </si>
  <si>
    <t>16</t>
  </si>
  <si>
    <t>15</t>
  </si>
  <si>
    <t>14</t>
  </si>
  <si>
    <t>13</t>
  </si>
  <si>
    <t>12</t>
  </si>
  <si>
    <t>11</t>
  </si>
  <si>
    <t>10</t>
  </si>
  <si>
    <t>9</t>
  </si>
  <si>
    <t xml:space="preserve">    veiklos nuomos sutartys (*1)</t>
  </si>
  <si>
    <t>8</t>
  </si>
  <si>
    <t>7</t>
  </si>
  <si>
    <t>6</t>
  </si>
  <si>
    <t>5</t>
  </si>
  <si>
    <t>4</t>
  </si>
  <si>
    <t>3</t>
  </si>
  <si>
    <t>2</t>
  </si>
  <si>
    <t>Vidaus įsipareigojimai (3+5+10+13+16)</t>
  </si>
  <si>
    <t>1</t>
  </si>
  <si>
    <t>Skolinių įsipareigojimų likutis ataskaitinio laikotarpio pradžioje (2+19)</t>
  </si>
  <si>
    <t xml:space="preserve">
trumpalaikių
</t>
  </si>
  <si>
    <t xml:space="preserve">
ilgalaikių
</t>
  </si>
  <si>
    <t>Iš jų:</t>
  </si>
  <si>
    <t xml:space="preserve">
Iš viso įsipareigojimų
(4+5)
</t>
  </si>
  <si>
    <t>Eil. Nr.</t>
  </si>
  <si>
    <t>Pavadinimas</t>
  </si>
  <si>
    <r>
      <t xml:space="preserve">Savivaldybės kodas: </t>
    </r>
    <r>
      <rPr>
        <u/>
        <sz val="10"/>
        <color indexed="8"/>
        <rFont val="Times New Roman"/>
        <family val="1"/>
        <charset val="186"/>
      </rPr>
      <t xml:space="preserve">M50
</t>
    </r>
    <r>
      <rPr>
        <i/>
        <sz val="10"/>
        <color indexed="8"/>
        <rFont val="Times New Roman"/>
        <family val="1"/>
        <charset val="186"/>
      </rPr>
      <t>Pateikimo valiuta ir tikslumas: tūkst. eurų</t>
    </r>
  </si>
  <si>
    <t>(sudarymo vieta)</t>
  </si>
  <si>
    <t>Trakai</t>
  </si>
  <si>
    <t>(dokumento sudarytojo (savivaldybės) pavadinimas)</t>
  </si>
  <si>
    <t>Trakų raj. savivaldybė</t>
  </si>
  <si>
    <t>(Skolinių įsipareigojimų ataskaitos forma)</t>
  </si>
  <si>
    <t>Valdžios sektoriaus subjektų apskaitos duomenų
teikimo Finansų ministerijai ir skelbimo taisyklių
10 priedas</t>
  </si>
  <si>
    <t>SKOLINIŲ ĮSIPAREIGOJIMŲ 2025 M. 06 MĖN. 30 D. ATASKAITA</t>
  </si>
  <si>
    <r>
      <t xml:space="preserve">Data: </t>
    </r>
    <r>
      <rPr>
        <u/>
        <sz val="10"/>
        <color indexed="8"/>
        <rFont val="Times New Roman"/>
        <family val="1"/>
        <charset val="186"/>
      </rPr>
      <t>2025-07-07</t>
    </r>
    <r>
      <rPr>
        <sz val="10"/>
        <color indexed="8"/>
        <rFont val="Times New Roman"/>
        <family val="1"/>
        <charset val="186"/>
      </rPr>
      <t xml:space="preserve">  Nr.: 5</t>
    </r>
  </si>
  <si>
    <t>Pusmečio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</si>
</sst>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
  </numFmts>
  <fonts count="9" x14ac:knownFonts="1">
    <font>
      <sz val="10"/>
      <name val="Arial"/>
    </font>
    <font>
      <sz val="10"/>
      <name val="Times New Roman"/>
      <family val="1"/>
      <charset val="186"/>
    </font>
    <font>
      <sz val="10"/>
      <color indexed="8"/>
      <name val="Times New Roman"/>
      <family val="1"/>
      <charset val="186"/>
    </font>
    <font>
      <sz val="11"/>
      <name val="Times New Roman"/>
      <family val="1"/>
      <charset val="186"/>
    </font>
    <font>
      <sz val="11"/>
      <color indexed="8"/>
      <name val="Times New Roman"/>
      <family val="1"/>
      <charset val="186"/>
    </font>
    <font>
      <b/>
      <sz val="10"/>
      <color indexed="8"/>
      <name val="Times New Roman"/>
      <family val="1"/>
      <charset val="186"/>
    </font>
    <font>
      <u/>
      <sz val="10"/>
      <color indexed="8"/>
      <name val="Times New Roman"/>
      <family val="1"/>
      <charset val="186"/>
    </font>
    <font>
      <i/>
      <sz val="10"/>
      <color indexed="8"/>
      <name val="Times New Roman"/>
      <family val="1"/>
      <charset val="186"/>
    </font>
    <font>
      <u/>
      <sz val="10"/>
      <name val="Times New Roman"/>
      <family val="1"/>
      <charset val="186"/>
    </font>
  </fonts>
  <fills count="2">
    <fill>
      <patternFill patternType="none"/>
    </fill>
    <fill>
      <patternFill patternType="gray125"/>
    </fill>
  </fills>
  <borders count="8">
    <border>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s>
  <cellStyleXfs count="1">
    <xf numFmtId="0" fontId="0" fillId="0" borderId="0"/>
  </cellStyleXfs>
  <cellXfs count="36">
    <xf numFmtId="0" fontId="0" fillId="0" borderId="0" xfId="0"/>
    <xf numFmtId="0" fontId="1" fillId="0" borderId="0" xfId="0" applyFont="1"/>
    <xf numFmtId="0" fontId="2" fillId="0" borderId="1" xfId="0" applyFont="1" applyBorder="1" applyAlignment="1" applyProtection="1">
      <alignment horizontal="center" vertical="top" wrapText="1" readingOrder="1"/>
      <protection locked="0"/>
    </xf>
    <xf numFmtId="0" fontId="4" fillId="0" borderId="0" xfId="0" applyFont="1" applyAlignment="1" applyProtection="1">
      <alignment wrapText="1" readingOrder="1"/>
      <protection locked="0"/>
    </xf>
    <xf numFmtId="0" fontId="5" fillId="0" borderId="2" xfId="0" applyFont="1" applyBorder="1" applyAlignment="1" applyProtection="1">
      <alignment horizontal="right" vertical="top" wrapText="1" readingOrder="1"/>
      <protection locked="0"/>
    </xf>
    <xf numFmtId="0" fontId="5" fillId="0" borderId="2" xfId="0" applyFont="1" applyBorder="1" applyAlignment="1" applyProtection="1">
      <alignment horizontal="center" vertical="top" wrapText="1" readingOrder="1"/>
      <protection locked="0"/>
    </xf>
    <xf numFmtId="0" fontId="5" fillId="0" borderId="2" xfId="0" applyFont="1" applyBorder="1" applyAlignment="1" applyProtection="1">
      <alignment vertical="top" wrapText="1" readingOrder="1"/>
      <protection locked="0"/>
    </xf>
    <xf numFmtId="0" fontId="2" fillId="0" borderId="2" xfId="0" applyFont="1" applyBorder="1" applyAlignment="1" applyProtection="1">
      <alignment horizontal="right" vertical="top" wrapText="1" readingOrder="1"/>
      <protection locked="0"/>
    </xf>
    <xf numFmtId="0" fontId="2" fillId="0" borderId="2" xfId="0" applyFont="1" applyBorder="1" applyAlignment="1" applyProtection="1">
      <alignment horizontal="center" vertical="top" wrapText="1" readingOrder="1"/>
      <protection locked="0"/>
    </xf>
    <xf numFmtId="0" fontId="2" fillId="0" borderId="2" xfId="0" applyFont="1" applyBorder="1" applyAlignment="1" applyProtection="1">
      <alignment vertical="top" wrapText="1" readingOrder="1"/>
      <protection locked="0"/>
    </xf>
    <xf numFmtId="164" fontId="2" fillId="0" borderId="2" xfId="0" applyNumberFormat="1" applyFont="1" applyBorder="1" applyAlignment="1" applyProtection="1">
      <alignment horizontal="right" vertical="top" wrapText="1" readingOrder="1"/>
      <protection locked="0"/>
    </xf>
    <xf numFmtId="164" fontId="5" fillId="0" borderId="2" xfId="0" applyNumberFormat="1" applyFont="1" applyBorder="1" applyAlignment="1" applyProtection="1">
      <alignment horizontal="right" vertical="top" wrapText="1" readingOrder="1"/>
      <protection locked="0"/>
    </xf>
    <xf numFmtId="0" fontId="5" fillId="0" borderId="2" xfId="0" applyFont="1" applyBorder="1" applyAlignment="1" applyProtection="1">
      <alignment horizontal="center" vertical="center" wrapText="1" readingOrder="1"/>
      <protection locked="0"/>
    </xf>
    <xf numFmtId="0" fontId="4" fillId="0" borderId="0" xfId="0" applyFont="1" applyAlignment="1" applyProtection="1">
      <alignment wrapText="1" readingOrder="1"/>
      <protection locked="0"/>
    </xf>
    <xf numFmtId="0" fontId="3" fillId="0" borderId="0" xfId="0" applyFont="1"/>
    <xf numFmtId="0" fontId="2" fillId="0" borderId="1" xfId="0" applyFont="1" applyBorder="1" applyAlignment="1" applyProtection="1">
      <alignment horizontal="center" vertical="top" wrapText="1" readingOrder="1"/>
      <protection locked="0"/>
    </xf>
    <xf numFmtId="0" fontId="1" fillId="0" borderId="1" xfId="0" applyFont="1" applyBorder="1" applyAlignment="1" applyProtection="1">
      <alignment vertical="top" wrapText="1"/>
      <protection locked="0"/>
    </xf>
    <xf numFmtId="0" fontId="2" fillId="0" borderId="0" xfId="0" applyFont="1" applyAlignment="1" applyProtection="1">
      <alignment wrapText="1" readingOrder="1"/>
      <protection locked="0"/>
    </xf>
    <xf numFmtId="0" fontId="1" fillId="0" borderId="0" xfId="0" applyFont="1"/>
    <xf numFmtId="0" fontId="2" fillId="0" borderId="2" xfId="0" applyFont="1" applyBorder="1" applyAlignment="1" applyProtection="1">
      <alignment horizontal="right" vertical="top" wrapText="1" readingOrder="1"/>
      <protection locked="0"/>
    </xf>
    <xf numFmtId="0" fontId="1" fillId="0" borderId="3" xfId="0" applyFont="1" applyBorder="1" applyAlignment="1" applyProtection="1">
      <alignment vertical="top" wrapText="1"/>
      <protection locked="0"/>
    </xf>
    <xf numFmtId="0" fontId="5" fillId="0" borderId="2" xfId="0" applyFont="1" applyBorder="1" applyAlignment="1" applyProtection="1">
      <alignment horizontal="right" vertical="top" wrapText="1" readingOrder="1"/>
      <protection locked="0"/>
    </xf>
    <xf numFmtId="164" fontId="5" fillId="0" borderId="2" xfId="0" applyNumberFormat="1" applyFont="1" applyBorder="1" applyAlignment="1" applyProtection="1">
      <alignment horizontal="right" vertical="top" wrapText="1" readingOrder="1"/>
      <protection locked="0"/>
    </xf>
    <xf numFmtId="164" fontId="2" fillId="0" borderId="2" xfId="0" applyNumberFormat="1" applyFont="1" applyBorder="1" applyAlignment="1" applyProtection="1">
      <alignment horizontal="right" vertical="top" wrapText="1" readingOrder="1"/>
      <protection locked="0"/>
    </xf>
    <xf numFmtId="0" fontId="2" fillId="0" borderId="0" xfId="0" applyFont="1" applyAlignment="1" applyProtection="1">
      <alignment horizontal="left" vertical="top" wrapText="1" readingOrder="1"/>
      <protection locked="0"/>
    </xf>
    <xf numFmtId="0" fontId="5" fillId="0" borderId="0" xfId="0" applyFont="1" applyAlignment="1" applyProtection="1">
      <alignment horizontal="center" vertical="top" wrapText="1" readingOrder="1"/>
      <protection locked="0"/>
    </xf>
    <xf numFmtId="0" fontId="2" fillId="0" borderId="0" xfId="0" applyFont="1" applyAlignment="1" applyProtection="1">
      <alignment horizontal="center" vertical="top" wrapText="1" readingOrder="1"/>
      <protection locked="0"/>
    </xf>
    <xf numFmtId="0" fontId="6" fillId="0" borderId="0" xfId="0" applyFont="1" applyAlignment="1" applyProtection="1">
      <alignment horizontal="center" vertical="top" wrapText="1" readingOrder="1"/>
      <protection locked="0"/>
    </xf>
    <xf numFmtId="0" fontId="8" fillId="0" borderId="0" xfId="0" applyFont="1"/>
    <xf numFmtId="0" fontId="2" fillId="0" borderId="0" xfId="0" applyFont="1" applyAlignment="1" applyProtection="1">
      <alignment horizontal="right" vertical="top" wrapText="1" readingOrder="1"/>
      <protection locked="0"/>
    </xf>
    <xf numFmtId="0" fontId="1" fillId="0" borderId="0" xfId="0" applyFont="1" applyAlignment="1">
      <alignment vertical="top"/>
    </xf>
    <xf numFmtId="0" fontId="5" fillId="0" borderId="2" xfId="0" applyFont="1" applyBorder="1" applyAlignment="1" applyProtection="1">
      <alignment horizontal="center" vertical="center" wrapText="1" readingOrder="1"/>
      <protection locked="0"/>
    </xf>
    <xf numFmtId="0" fontId="1" fillId="0" borderId="6" xfId="0" applyFont="1" applyBorder="1" applyAlignment="1" applyProtection="1">
      <alignment vertical="top" wrapText="1"/>
      <protection locked="0"/>
    </xf>
    <xf numFmtId="0" fontId="1" fillId="0" borderId="7"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18AA-EDAB-4673-87D4-3045B70538A5}">
  <sheetPr>
    <pageSetUpPr fitToPage="1"/>
  </sheetPr>
  <dimension ref="B1:G132"/>
  <sheetViews>
    <sheetView showGridLines="0" tabSelected="1" topLeftCell="A97" zoomScale="90" zoomScaleNormal="90" workbookViewId="0">
      <selection activeCell="AB108" sqref="AB108"/>
    </sheetView>
  </sheetViews>
  <sheetFormatPr defaultRowHeight="12.75" x14ac:dyDescent="0.2"/>
  <cols>
    <col min="1" max="1" width="1" style="1" customWidth="1"/>
    <col min="2" max="2" width="46.7109375" style="1" customWidth="1"/>
    <col min="3" max="3" width="3.85546875" style="1" customWidth="1"/>
    <col min="4" max="4" width="0" style="1" hidden="1" customWidth="1"/>
    <col min="5" max="5" width="13.140625" style="1" customWidth="1"/>
    <col min="6" max="6" width="11" style="1" customWidth="1"/>
    <col min="7" max="7" width="11.140625" style="1" customWidth="1"/>
    <col min="8" max="8" width="0" style="1" hidden="1" customWidth="1"/>
    <col min="9" max="16384" width="9.140625" style="1"/>
  </cols>
  <sheetData>
    <row r="1" spans="2:7" ht="9.75" customHeight="1" x14ac:dyDescent="0.2"/>
    <row r="2" spans="2:7" ht="25.5" customHeight="1" x14ac:dyDescent="0.2">
      <c r="E2" s="24" t="s">
        <v>153</v>
      </c>
      <c r="F2" s="18"/>
      <c r="G2" s="18"/>
    </row>
    <row r="3" spans="2:7" ht="3" customHeight="1" x14ac:dyDescent="0.2"/>
    <row r="4" spans="2:7" ht="17.100000000000001" customHeight="1" x14ac:dyDescent="0.2">
      <c r="B4" s="25" t="s">
        <v>152</v>
      </c>
      <c r="C4" s="18"/>
      <c r="D4" s="18"/>
      <c r="E4" s="18"/>
      <c r="F4" s="18"/>
      <c r="G4" s="18"/>
    </row>
    <row r="5" spans="2:7" ht="0.75" customHeight="1" x14ac:dyDescent="0.2"/>
    <row r="6" spans="2:7" ht="17.100000000000001" customHeight="1" x14ac:dyDescent="0.2">
      <c r="B6" s="26" t="s">
        <v>151</v>
      </c>
      <c r="C6" s="18"/>
      <c r="D6" s="18"/>
      <c r="E6" s="18"/>
      <c r="F6" s="18"/>
      <c r="G6" s="18"/>
    </row>
    <row r="7" spans="2:7" ht="17.850000000000001" customHeight="1" x14ac:dyDescent="0.2">
      <c r="B7" s="15" t="s">
        <v>150</v>
      </c>
      <c r="C7" s="16"/>
      <c r="D7" s="16"/>
      <c r="E7" s="16"/>
      <c r="F7" s="16"/>
      <c r="G7" s="16"/>
    </row>
    <row r="8" spans="2:7" ht="0.95" customHeight="1" x14ac:dyDescent="0.2"/>
    <row r="9" spans="2:7" ht="19.7" customHeight="1" x14ac:dyDescent="0.2">
      <c r="B9" s="25" t="s">
        <v>154</v>
      </c>
      <c r="C9" s="18"/>
      <c r="D9" s="18"/>
      <c r="E9" s="18"/>
      <c r="F9" s="18"/>
      <c r="G9" s="18"/>
    </row>
    <row r="10" spans="2:7" ht="3" customHeight="1" x14ac:dyDescent="0.2"/>
    <row r="11" spans="2:7" ht="11.1" customHeight="1" x14ac:dyDescent="0.2">
      <c r="B11" s="26" t="s">
        <v>156</v>
      </c>
      <c r="C11" s="18"/>
      <c r="D11" s="18"/>
      <c r="E11" s="18"/>
      <c r="F11" s="18"/>
      <c r="G11" s="18"/>
    </row>
    <row r="12" spans="2:7" ht="9.1999999999999993" customHeight="1" x14ac:dyDescent="0.2"/>
    <row r="13" spans="2:7" ht="14.25" customHeight="1" x14ac:dyDescent="0.2">
      <c r="B13" s="26" t="s">
        <v>155</v>
      </c>
      <c r="C13" s="18"/>
      <c r="D13" s="18"/>
      <c r="E13" s="18"/>
      <c r="F13" s="18"/>
      <c r="G13" s="18"/>
    </row>
    <row r="14" spans="2:7" ht="12.95" customHeight="1" x14ac:dyDescent="0.2"/>
    <row r="15" spans="2:7" ht="13.35" customHeight="1" x14ac:dyDescent="0.2">
      <c r="B15" s="27" t="s">
        <v>149</v>
      </c>
      <c r="C15" s="28"/>
      <c r="D15" s="28"/>
      <c r="E15" s="28"/>
      <c r="F15" s="28"/>
      <c r="G15" s="28"/>
    </row>
    <row r="16" spans="2:7" ht="10.5" customHeight="1" x14ac:dyDescent="0.2">
      <c r="B16" s="26" t="s">
        <v>148</v>
      </c>
      <c r="C16" s="18"/>
      <c r="D16" s="18"/>
      <c r="E16" s="18"/>
      <c r="F16" s="18"/>
      <c r="G16" s="18"/>
    </row>
    <row r="17" spans="2:7" ht="14.25" customHeight="1" x14ac:dyDescent="0.2"/>
    <row r="18" spans="2:7" ht="33" customHeight="1" x14ac:dyDescent="0.2">
      <c r="B18" s="29" t="s">
        <v>147</v>
      </c>
      <c r="C18" s="30"/>
      <c r="D18" s="30"/>
      <c r="E18" s="30"/>
      <c r="F18" s="30"/>
      <c r="G18" s="30"/>
    </row>
    <row r="19" spans="2:7" ht="3" customHeight="1" x14ac:dyDescent="0.2"/>
    <row r="20" spans="2:7" x14ac:dyDescent="0.2">
      <c r="B20" s="31" t="s">
        <v>146</v>
      </c>
      <c r="C20" s="31" t="s">
        <v>145</v>
      </c>
      <c r="D20" s="31" t="s">
        <v>144</v>
      </c>
      <c r="E20" s="33"/>
      <c r="F20" s="31" t="s">
        <v>143</v>
      </c>
      <c r="G20" s="20"/>
    </row>
    <row r="21" spans="2:7" ht="53.25" customHeight="1" x14ac:dyDescent="0.2">
      <c r="B21" s="32"/>
      <c r="C21" s="32"/>
      <c r="D21" s="34"/>
      <c r="E21" s="35"/>
      <c r="F21" s="12" t="s">
        <v>142</v>
      </c>
      <c r="G21" s="12" t="s">
        <v>141</v>
      </c>
    </row>
    <row r="22" spans="2:7" x14ac:dyDescent="0.2">
      <c r="B22" s="12" t="s">
        <v>139</v>
      </c>
      <c r="C22" s="12" t="s">
        <v>137</v>
      </c>
      <c r="D22" s="31" t="s">
        <v>136</v>
      </c>
      <c r="E22" s="20"/>
      <c r="F22" s="5" t="s">
        <v>135</v>
      </c>
      <c r="G22" s="5" t="s">
        <v>134</v>
      </c>
    </row>
    <row r="23" spans="2:7" ht="25.5" x14ac:dyDescent="0.2">
      <c r="B23" s="6" t="s">
        <v>140</v>
      </c>
      <c r="C23" s="5" t="s">
        <v>139</v>
      </c>
      <c r="D23" s="22">
        <f>D24+D41</f>
        <v>6293.4000000000005</v>
      </c>
      <c r="E23" s="20"/>
      <c r="F23" s="11">
        <f>F24+F41</f>
        <v>6293.4000000000005</v>
      </c>
      <c r="G23" s="4"/>
    </row>
    <row r="24" spans="2:7" x14ac:dyDescent="0.2">
      <c r="B24" s="6" t="s">
        <v>138</v>
      </c>
      <c r="C24" s="5" t="s">
        <v>137</v>
      </c>
      <c r="D24" s="22">
        <f>D25+D27+D32+D35+D38</f>
        <v>6293.4000000000005</v>
      </c>
      <c r="E24" s="20"/>
      <c r="F24" s="11">
        <f>F25+F27+F32+F35+F38</f>
        <v>6293.4000000000005</v>
      </c>
      <c r="G24" s="4"/>
    </row>
    <row r="25" spans="2:7" x14ac:dyDescent="0.2">
      <c r="B25" s="9" t="s">
        <v>39</v>
      </c>
      <c r="C25" s="8" t="s">
        <v>136</v>
      </c>
      <c r="D25" s="23">
        <v>5493.8</v>
      </c>
      <c r="E25" s="20"/>
      <c r="F25" s="10">
        <v>5493.8</v>
      </c>
      <c r="G25" s="7"/>
    </row>
    <row r="26" spans="2:7" x14ac:dyDescent="0.2">
      <c r="B26" s="9" t="s">
        <v>37</v>
      </c>
      <c r="C26" s="8" t="s">
        <v>135</v>
      </c>
      <c r="D26" s="19"/>
      <c r="E26" s="20"/>
      <c r="F26" s="7"/>
      <c r="G26" s="7"/>
    </row>
    <row r="27" spans="2:7" x14ac:dyDescent="0.2">
      <c r="B27" s="9" t="s">
        <v>35</v>
      </c>
      <c r="C27" s="8" t="s">
        <v>134</v>
      </c>
      <c r="D27" s="19"/>
      <c r="E27" s="20"/>
      <c r="F27" s="7"/>
      <c r="G27" s="7"/>
    </row>
    <row r="28" spans="2:7" x14ac:dyDescent="0.2">
      <c r="B28" s="9" t="s">
        <v>16</v>
      </c>
      <c r="C28" s="8" t="s">
        <v>133</v>
      </c>
      <c r="D28" s="19"/>
      <c r="E28" s="20"/>
      <c r="F28" s="7"/>
      <c r="G28" s="7"/>
    </row>
    <row r="29" spans="2:7" x14ac:dyDescent="0.2">
      <c r="B29" s="9" t="s">
        <v>32</v>
      </c>
      <c r="C29" s="8" t="s">
        <v>132</v>
      </c>
      <c r="D29" s="19"/>
      <c r="E29" s="20"/>
      <c r="F29" s="7"/>
      <c r="G29" s="7"/>
    </row>
    <row r="30" spans="2:7" x14ac:dyDescent="0.2">
      <c r="B30" s="9" t="s">
        <v>30</v>
      </c>
      <c r="C30" s="8" t="s">
        <v>131</v>
      </c>
      <c r="D30" s="19"/>
      <c r="E30" s="20"/>
      <c r="F30" s="7"/>
      <c r="G30" s="7"/>
    </row>
    <row r="31" spans="2:7" x14ac:dyDescent="0.2">
      <c r="B31" s="9" t="s">
        <v>130</v>
      </c>
      <c r="C31" s="8" t="s">
        <v>129</v>
      </c>
      <c r="D31" s="19"/>
      <c r="E31" s="20"/>
      <c r="F31" s="7"/>
      <c r="G31" s="7"/>
    </row>
    <row r="32" spans="2:7" ht="25.5" x14ac:dyDescent="0.2">
      <c r="B32" s="9" t="s">
        <v>26</v>
      </c>
      <c r="C32" s="8" t="s">
        <v>128</v>
      </c>
      <c r="D32" s="23">
        <f>D33+D34</f>
        <v>799.6</v>
      </c>
      <c r="E32" s="20"/>
      <c r="F32" s="10">
        <f>F33+F34</f>
        <v>799.6</v>
      </c>
      <c r="G32" s="7"/>
    </row>
    <row r="33" spans="2:7" x14ac:dyDescent="0.2">
      <c r="B33" s="9" t="s">
        <v>16</v>
      </c>
      <c r="C33" s="8" t="s">
        <v>127</v>
      </c>
      <c r="D33" s="23">
        <v>621.1</v>
      </c>
      <c r="E33" s="20"/>
      <c r="F33" s="10">
        <v>621.1</v>
      </c>
      <c r="G33" s="7"/>
    </row>
    <row r="34" spans="2:7" x14ac:dyDescent="0.2">
      <c r="B34" s="9" t="s">
        <v>14</v>
      </c>
      <c r="C34" s="8" t="s">
        <v>126</v>
      </c>
      <c r="D34" s="23">
        <v>178.5</v>
      </c>
      <c r="E34" s="20"/>
      <c r="F34" s="10">
        <v>178.5</v>
      </c>
      <c r="G34" s="7"/>
    </row>
    <row r="35" spans="2:7" x14ac:dyDescent="0.2">
      <c r="B35" s="9" t="s">
        <v>22</v>
      </c>
      <c r="C35" s="8" t="s">
        <v>125</v>
      </c>
      <c r="D35" s="19"/>
      <c r="E35" s="20"/>
      <c r="F35" s="7"/>
      <c r="G35" s="7"/>
    </row>
    <row r="36" spans="2:7" x14ac:dyDescent="0.2">
      <c r="B36" s="9" t="s">
        <v>16</v>
      </c>
      <c r="C36" s="8" t="s">
        <v>124</v>
      </c>
      <c r="D36" s="19"/>
      <c r="E36" s="20"/>
      <c r="F36" s="7"/>
      <c r="G36" s="7"/>
    </row>
    <row r="37" spans="2:7" x14ac:dyDescent="0.2">
      <c r="B37" s="9" t="s">
        <v>14</v>
      </c>
      <c r="C37" s="8" t="s">
        <v>123</v>
      </c>
      <c r="D37" s="19"/>
      <c r="E37" s="20"/>
      <c r="F37" s="7"/>
      <c r="G37" s="7"/>
    </row>
    <row r="38" spans="2:7" x14ac:dyDescent="0.2">
      <c r="B38" s="9" t="s">
        <v>18</v>
      </c>
      <c r="C38" s="8" t="s">
        <v>122</v>
      </c>
      <c r="D38" s="19"/>
      <c r="E38" s="20"/>
      <c r="F38" s="7"/>
      <c r="G38" s="7"/>
    </row>
    <row r="39" spans="2:7" x14ac:dyDescent="0.2">
      <c r="B39" s="9" t="s">
        <v>16</v>
      </c>
      <c r="C39" s="8" t="s">
        <v>121</v>
      </c>
      <c r="D39" s="19"/>
      <c r="E39" s="20"/>
      <c r="F39" s="7"/>
      <c r="G39" s="7"/>
    </row>
    <row r="40" spans="2:7" x14ac:dyDescent="0.2">
      <c r="B40" s="9" t="s">
        <v>14</v>
      </c>
      <c r="C40" s="8" t="s">
        <v>120</v>
      </c>
      <c r="D40" s="19"/>
      <c r="E40" s="20"/>
      <c r="F40" s="7"/>
      <c r="G40" s="7"/>
    </row>
    <row r="41" spans="2:7" x14ac:dyDescent="0.2">
      <c r="B41" s="6" t="s">
        <v>12</v>
      </c>
      <c r="C41" s="5" t="s">
        <v>119</v>
      </c>
      <c r="D41" s="21"/>
      <c r="E41" s="20"/>
      <c r="F41" s="4"/>
      <c r="G41" s="4"/>
    </row>
    <row r="42" spans="2:7" x14ac:dyDescent="0.2">
      <c r="B42" s="6" t="s">
        <v>118</v>
      </c>
      <c r="C42" s="5" t="s">
        <v>117</v>
      </c>
      <c r="D42" s="22"/>
      <c r="E42" s="20"/>
      <c r="F42" s="11"/>
      <c r="G42" s="4"/>
    </row>
    <row r="43" spans="2:7" x14ac:dyDescent="0.2">
      <c r="B43" s="6" t="s">
        <v>116</v>
      </c>
      <c r="C43" s="5" t="s">
        <v>115</v>
      </c>
      <c r="D43" s="22"/>
      <c r="E43" s="20"/>
      <c r="F43" s="11"/>
      <c r="G43" s="4"/>
    </row>
    <row r="44" spans="2:7" x14ac:dyDescent="0.2">
      <c r="B44" s="9" t="s">
        <v>39</v>
      </c>
      <c r="C44" s="8" t="s">
        <v>114</v>
      </c>
      <c r="D44" s="23"/>
      <c r="E44" s="20"/>
      <c r="F44" s="10"/>
      <c r="G44" s="7"/>
    </row>
    <row r="45" spans="2:7" x14ac:dyDescent="0.2">
      <c r="B45" s="9" t="s">
        <v>37</v>
      </c>
      <c r="C45" s="8" t="s">
        <v>113</v>
      </c>
      <c r="D45" s="19"/>
      <c r="E45" s="20"/>
      <c r="F45" s="7"/>
      <c r="G45" s="7"/>
    </row>
    <row r="46" spans="2:7" x14ac:dyDescent="0.2">
      <c r="B46" s="9" t="s">
        <v>35</v>
      </c>
      <c r="C46" s="8" t="s">
        <v>112</v>
      </c>
      <c r="D46" s="19"/>
      <c r="E46" s="20"/>
      <c r="F46" s="7"/>
      <c r="G46" s="7"/>
    </row>
    <row r="47" spans="2:7" x14ac:dyDescent="0.2">
      <c r="B47" s="9" t="s">
        <v>16</v>
      </c>
      <c r="C47" s="8" t="s">
        <v>111</v>
      </c>
      <c r="D47" s="19"/>
      <c r="E47" s="20"/>
      <c r="F47" s="7"/>
      <c r="G47" s="7"/>
    </row>
    <row r="48" spans="2:7" x14ac:dyDescent="0.2">
      <c r="B48" s="9" t="s">
        <v>32</v>
      </c>
      <c r="C48" s="8" t="s">
        <v>110</v>
      </c>
      <c r="D48" s="19"/>
      <c r="E48" s="20"/>
      <c r="F48" s="7"/>
      <c r="G48" s="7"/>
    </row>
    <row r="49" spans="2:7" x14ac:dyDescent="0.2">
      <c r="B49" s="9" t="s">
        <v>30</v>
      </c>
      <c r="C49" s="8" t="s">
        <v>109</v>
      </c>
      <c r="D49" s="19"/>
      <c r="E49" s="20"/>
      <c r="F49" s="7"/>
      <c r="G49" s="7"/>
    </row>
    <row r="50" spans="2:7" x14ac:dyDescent="0.2">
      <c r="B50" s="9" t="s">
        <v>28</v>
      </c>
      <c r="C50" s="8" t="s">
        <v>108</v>
      </c>
      <c r="D50" s="19"/>
      <c r="E50" s="20"/>
      <c r="F50" s="7"/>
      <c r="G50" s="7"/>
    </row>
    <row r="51" spans="2:7" ht="25.5" x14ac:dyDescent="0.2">
      <c r="B51" s="9" t="s">
        <v>26</v>
      </c>
      <c r="C51" s="8" t="s">
        <v>107</v>
      </c>
      <c r="D51" s="23"/>
      <c r="E51" s="20"/>
      <c r="F51" s="10"/>
      <c r="G51" s="7"/>
    </row>
    <row r="52" spans="2:7" x14ac:dyDescent="0.2">
      <c r="B52" s="9" t="s">
        <v>16</v>
      </c>
      <c r="C52" s="8" t="s">
        <v>106</v>
      </c>
      <c r="D52" s="19"/>
      <c r="E52" s="20"/>
      <c r="F52" s="7"/>
      <c r="G52" s="7"/>
    </row>
    <row r="53" spans="2:7" x14ac:dyDescent="0.2">
      <c r="B53" s="9" t="s">
        <v>14</v>
      </c>
      <c r="C53" s="8" t="s">
        <v>105</v>
      </c>
      <c r="D53" s="23"/>
      <c r="E53" s="20"/>
      <c r="F53" s="10"/>
      <c r="G53" s="7"/>
    </row>
    <row r="54" spans="2:7" x14ac:dyDescent="0.2">
      <c r="B54" s="9" t="s">
        <v>22</v>
      </c>
      <c r="C54" s="8" t="s">
        <v>104</v>
      </c>
      <c r="D54" s="19"/>
      <c r="E54" s="20"/>
      <c r="F54" s="7"/>
      <c r="G54" s="7"/>
    </row>
    <row r="55" spans="2:7" x14ac:dyDescent="0.2">
      <c r="B55" s="9" t="s">
        <v>16</v>
      </c>
      <c r="C55" s="8" t="s">
        <v>103</v>
      </c>
      <c r="D55" s="19"/>
      <c r="E55" s="20"/>
      <c r="F55" s="7"/>
      <c r="G55" s="7"/>
    </row>
    <row r="56" spans="2:7" x14ac:dyDescent="0.2">
      <c r="B56" s="9" t="s">
        <v>14</v>
      </c>
      <c r="C56" s="8" t="s">
        <v>102</v>
      </c>
      <c r="D56" s="19"/>
      <c r="E56" s="20"/>
      <c r="F56" s="7"/>
      <c r="G56" s="7"/>
    </row>
    <row r="57" spans="2:7" x14ac:dyDescent="0.2">
      <c r="B57" s="9" t="s">
        <v>18</v>
      </c>
      <c r="C57" s="8" t="s">
        <v>101</v>
      </c>
      <c r="D57" s="19"/>
      <c r="E57" s="20"/>
      <c r="F57" s="7"/>
      <c r="G57" s="7"/>
    </row>
    <row r="58" spans="2:7" x14ac:dyDescent="0.2">
      <c r="B58" s="9" t="s">
        <v>16</v>
      </c>
      <c r="C58" s="8" t="s">
        <v>100</v>
      </c>
      <c r="D58" s="19"/>
      <c r="E58" s="20"/>
      <c r="F58" s="7"/>
      <c r="G58" s="7"/>
    </row>
    <row r="59" spans="2:7" x14ac:dyDescent="0.2">
      <c r="B59" s="9" t="s">
        <v>14</v>
      </c>
      <c r="C59" s="8" t="s">
        <v>99</v>
      </c>
      <c r="D59" s="19"/>
      <c r="E59" s="20"/>
      <c r="F59" s="7"/>
      <c r="G59" s="7"/>
    </row>
    <row r="60" spans="2:7" x14ac:dyDescent="0.2">
      <c r="B60" s="9" t="s">
        <v>98</v>
      </c>
      <c r="C60" s="8" t="s">
        <v>97</v>
      </c>
      <c r="D60" s="19"/>
      <c r="E60" s="20"/>
      <c r="F60" s="7"/>
      <c r="G60" s="7"/>
    </row>
    <row r="61" spans="2:7" x14ac:dyDescent="0.2">
      <c r="B61" s="6" t="s">
        <v>12</v>
      </c>
      <c r="C61" s="5" t="s">
        <v>96</v>
      </c>
      <c r="D61" s="21"/>
      <c r="E61" s="20"/>
      <c r="F61" s="4"/>
      <c r="G61" s="4"/>
    </row>
    <row r="62" spans="2:7" x14ac:dyDescent="0.2">
      <c r="B62" s="6" t="s">
        <v>95</v>
      </c>
      <c r="C62" s="5" t="s">
        <v>94</v>
      </c>
      <c r="D62" s="22">
        <f>D63+D81</f>
        <v>805.19999999999993</v>
      </c>
      <c r="E62" s="20"/>
      <c r="F62" s="11">
        <f>F63+F81</f>
        <v>805.19999999999993</v>
      </c>
      <c r="G62" s="4"/>
    </row>
    <row r="63" spans="2:7" x14ac:dyDescent="0.2">
      <c r="B63" s="6" t="s">
        <v>93</v>
      </c>
      <c r="C63" s="5" t="s">
        <v>92</v>
      </c>
      <c r="D63" s="22">
        <f>D64+D66+D71+D74+D77+D80</f>
        <v>805.19999999999993</v>
      </c>
      <c r="E63" s="20"/>
      <c r="F63" s="11">
        <f>F64+F66+F71+F74+F77+F80</f>
        <v>805.19999999999993</v>
      </c>
      <c r="G63" s="4"/>
    </row>
    <row r="64" spans="2:7" x14ac:dyDescent="0.2">
      <c r="B64" s="9" t="s">
        <v>39</v>
      </c>
      <c r="C64" s="8" t="s">
        <v>91</v>
      </c>
      <c r="D64" s="23">
        <v>727.3</v>
      </c>
      <c r="E64" s="20"/>
      <c r="F64" s="10">
        <v>727.3</v>
      </c>
      <c r="G64" s="7"/>
    </row>
    <row r="65" spans="2:7" x14ac:dyDescent="0.2">
      <c r="B65" s="9" t="s">
        <v>37</v>
      </c>
      <c r="C65" s="8" t="s">
        <v>90</v>
      </c>
      <c r="D65" s="19"/>
      <c r="E65" s="20"/>
      <c r="F65" s="7"/>
      <c r="G65" s="7"/>
    </row>
    <row r="66" spans="2:7" x14ac:dyDescent="0.2">
      <c r="B66" s="9" t="s">
        <v>35</v>
      </c>
      <c r="C66" s="8" t="s">
        <v>89</v>
      </c>
      <c r="D66" s="19"/>
      <c r="E66" s="20"/>
      <c r="F66" s="7"/>
      <c r="G66" s="7"/>
    </row>
    <row r="67" spans="2:7" x14ac:dyDescent="0.2">
      <c r="B67" s="9" t="s">
        <v>16</v>
      </c>
      <c r="C67" s="8" t="s">
        <v>88</v>
      </c>
      <c r="D67" s="19"/>
      <c r="E67" s="20"/>
      <c r="F67" s="7"/>
      <c r="G67" s="7"/>
    </row>
    <row r="68" spans="2:7" x14ac:dyDescent="0.2">
      <c r="B68" s="9" t="s">
        <v>32</v>
      </c>
      <c r="C68" s="8" t="s">
        <v>87</v>
      </c>
      <c r="D68" s="19"/>
      <c r="E68" s="20"/>
      <c r="F68" s="7"/>
      <c r="G68" s="7"/>
    </row>
    <row r="69" spans="2:7" x14ac:dyDescent="0.2">
      <c r="B69" s="9" t="s">
        <v>30</v>
      </c>
      <c r="C69" s="8" t="s">
        <v>86</v>
      </c>
      <c r="D69" s="19"/>
      <c r="E69" s="20"/>
      <c r="F69" s="7"/>
      <c r="G69" s="7"/>
    </row>
    <row r="70" spans="2:7" x14ac:dyDescent="0.2">
      <c r="B70" s="9" t="s">
        <v>28</v>
      </c>
      <c r="C70" s="8" t="s">
        <v>85</v>
      </c>
      <c r="D70" s="19"/>
      <c r="E70" s="20"/>
      <c r="F70" s="7"/>
      <c r="G70" s="7"/>
    </row>
    <row r="71" spans="2:7" ht="25.5" x14ac:dyDescent="0.2">
      <c r="B71" s="9" t="s">
        <v>26</v>
      </c>
      <c r="C71" s="8" t="s">
        <v>84</v>
      </c>
      <c r="D71" s="23">
        <f>D72+D73</f>
        <v>77.900000000000006</v>
      </c>
      <c r="E71" s="20"/>
      <c r="F71" s="10">
        <f>F72+F73</f>
        <v>77.900000000000006</v>
      </c>
      <c r="G71" s="7"/>
    </row>
    <row r="72" spans="2:7" x14ac:dyDescent="0.2">
      <c r="B72" s="9" t="s">
        <v>16</v>
      </c>
      <c r="C72" s="8" t="s">
        <v>83</v>
      </c>
      <c r="D72" s="23">
        <f>35.5+35.4</f>
        <v>70.900000000000006</v>
      </c>
      <c r="E72" s="20"/>
      <c r="F72" s="10">
        <f>35.5+35.4</f>
        <v>70.900000000000006</v>
      </c>
      <c r="G72" s="7"/>
    </row>
    <row r="73" spans="2:7" x14ac:dyDescent="0.2">
      <c r="B73" s="9" t="s">
        <v>14</v>
      </c>
      <c r="C73" s="8" t="s">
        <v>82</v>
      </c>
      <c r="D73" s="23">
        <f>3.5+3.5</f>
        <v>7</v>
      </c>
      <c r="E73" s="20"/>
      <c r="F73" s="10">
        <f>3.5+3.5</f>
        <v>7</v>
      </c>
      <c r="G73" s="7"/>
    </row>
    <row r="74" spans="2:7" x14ac:dyDescent="0.2">
      <c r="B74" s="9" t="s">
        <v>22</v>
      </c>
      <c r="C74" s="8" t="s">
        <v>81</v>
      </c>
      <c r="D74" s="19"/>
      <c r="E74" s="20"/>
      <c r="F74" s="7"/>
      <c r="G74" s="7"/>
    </row>
    <row r="75" spans="2:7" x14ac:dyDescent="0.2">
      <c r="B75" s="9" t="s">
        <v>16</v>
      </c>
      <c r="C75" s="8" t="s">
        <v>80</v>
      </c>
      <c r="D75" s="19"/>
      <c r="E75" s="20"/>
      <c r="F75" s="7"/>
      <c r="G75" s="7"/>
    </row>
    <row r="76" spans="2:7" x14ac:dyDescent="0.2">
      <c r="B76" s="9" t="s">
        <v>14</v>
      </c>
      <c r="C76" s="8" t="s">
        <v>79</v>
      </c>
      <c r="D76" s="19"/>
      <c r="E76" s="20"/>
      <c r="F76" s="7"/>
      <c r="G76" s="7"/>
    </row>
    <row r="77" spans="2:7" x14ac:dyDescent="0.2">
      <c r="B77" s="9" t="s">
        <v>18</v>
      </c>
      <c r="C77" s="8" t="s">
        <v>78</v>
      </c>
      <c r="D77" s="19"/>
      <c r="E77" s="20"/>
      <c r="F77" s="7"/>
      <c r="G77" s="7"/>
    </row>
    <row r="78" spans="2:7" x14ac:dyDescent="0.2">
      <c r="B78" s="9" t="s">
        <v>16</v>
      </c>
      <c r="C78" s="8" t="s">
        <v>77</v>
      </c>
      <c r="D78" s="19"/>
      <c r="E78" s="20"/>
      <c r="F78" s="7"/>
      <c r="G78" s="7"/>
    </row>
    <row r="79" spans="2:7" x14ac:dyDescent="0.2">
      <c r="B79" s="9" t="s">
        <v>14</v>
      </c>
      <c r="C79" s="8" t="s">
        <v>76</v>
      </c>
      <c r="D79" s="19"/>
      <c r="E79" s="20"/>
      <c r="F79" s="7"/>
      <c r="G79" s="7"/>
    </row>
    <row r="80" spans="2:7" x14ac:dyDescent="0.2">
      <c r="B80" s="9" t="s">
        <v>75</v>
      </c>
      <c r="C80" s="8" t="s">
        <v>74</v>
      </c>
      <c r="D80" s="19"/>
      <c r="E80" s="20"/>
      <c r="F80" s="7"/>
      <c r="G80" s="7"/>
    </row>
    <row r="81" spans="2:7" x14ac:dyDescent="0.2">
      <c r="B81" s="6" t="s">
        <v>12</v>
      </c>
      <c r="C81" s="5" t="s">
        <v>73</v>
      </c>
      <c r="D81" s="21"/>
      <c r="E81" s="20"/>
      <c r="F81" s="4"/>
      <c r="G81" s="4"/>
    </row>
    <row r="82" spans="2:7" ht="38.25" x14ac:dyDescent="0.2">
      <c r="B82" s="6" t="s">
        <v>72</v>
      </c>
      <c r="C82" s="5" t="s">
        <v>71</v>
      </c>
      <c r="D82" s="21"/>
      <c r="E82" s="20"/>
      <c r="F82" s="4"/>
      <c r="G82" s="4"/>
    </row>
    <row r="83" spans="2:7" ht="25.5" x14ac:dyDescent="0.2">
      <c r="B83" s="6" t="s">
        <v>70</v>
      </c>
      <c r="C83" s="5" t="s">
        <v>69</v>
      </c>
      <c r="D83" s="22">
        <f>D82+D84+D101</f>
        <v>5488.2</v>
      </c>
      <c r="E83" s="20"/>
      <c r="F83" s="11">
        <f>F82+F84+F101</f>
        <v>5488.2</v>
      </c>
      <c r="G83" s="4"/>
    </row>
    <row r="84" spans="2:7" x14ac:dyDescent="0.2">
      <c r="B84" s="6" t="s">
        <v>68</v>
      </c>
      <c r="C84" s="5" t="s">
        <v>67</v>
      </c>
      <c r="D84" s="22">
        <f>D85+D87+D92+D95+D98</f>
        <v>5488.2</v>
      </c>
      <c r="E84" s="20"/>
      <c r="F84" s="11">
        <f>F85+F87+F92+F95+F98</f>
        <v>5488.2</v>
      </c>
      <c r="G84" s="4"/>
    </row>
    <row r="85" spans="2:7" x14ac:dyDescent="0.2">
      <c r="B85" s="9" t="s">
        <v>39</v>
      </c>
      <c r="C85" s="8" t="s">
        <v>66</v>
      </c>
      <c r="D85" s="23">
        <v>4766.5</v>
      </c>
      <c r="E85" s="20"/>
      <c r="F85" s="10">
        <v>4766.5</v>
      </c>
      <c r="G85" s="7"/>
    </row>
    <row r="86" spans="2:7" x14ac:dyDescent="0.2">
      <c r="B86" s="9" t="s">
        <v>37</v>
      </c>
      <c r="C86" s="8" t="s">
        <v>65</v>
      </c>
      <c r="D86" s="19"/>
      <c r="E86" s="20"/>
      <c r="F86" s="7"/>
      <c r="G86" s="7"/>
    </row>
    <row r="87" spans="2:7" x14ac:dyDescent="0.2">
      <c r="B87" s="9" t="s">
        <v>35</v>
      </c>
      <c r="C87" s="8" t="s">
        <v>64</v>
      </c>
      <c r="D87" s="19"/>
      <c r="E87" s="20"/>
      <c r="F87" s="7"/>
      <c r="G87" s="7"/>
    </row>
    <row r="88" spans="2:7" x14ac:dyDescent="0.2">
      <c r="B88" s="9" t="s">
        <v>16</v>
      </c>
      <c r="C88" s="8" t="s">
        <v>63</v>
      </c>
      <c r="D88" s="19"/>
      <c r="E88" s="20"/>
      <c r="F88" s="7"/>
      <c r="G88" s="7"/>
    </row>
    <row r="89" spans="2:7" x14ac:dyDescent="0.2">
      <c r="B89" s="9" t="s">
        <v>32</v>
      </c>
      <c r="C89" s="8" t="s">
        <v>62</v>
      </c>
      <c r="D89" s="19"/>
      <c r="E89" s="20"/>
      <c r="F89" s="7"/>
      <c r="G89" s="7"/>
    </row>
    <row r="90" spans="2:7" x14ac:dyDescent="0.2">
      <c r="B90" s="9" t="s">
        <v>30</v>
      </c>
      <c r="C90" s="8" t="s">
        <v>61</v>
      </c>
      <c r="D90" s="19"/>
      <c r="E90" s="20"/>
      <c r="F90" s="7"/>
      <c r="G90" s="7"/>
    </row>
    <row r="91" spans="2:7" x14ac:dyDescent="0.2">
      <c r="B91" s="9" t="s">
        <v>28</v>
      </c>
      <c r="C91" s="8" t="s">
        <v>60</v>
      </c>
      <c r="D91" s="19"/>
      <c r="E91" s="20"/>
      <c r="F91" s="7"/>
      <c r="G91" s="7"/>
    </row>
    <row r="92" spans="2:7" ht="25.5" x14ac:dyDescent="0.2">
      <c r="B92" s="9" t="s">
        <v>26</v>
      </c>
      <c r="C92" s="8" t="s">
        <v>59</v>
      </c>
      <c r="D92" s="23">
        <f>D93+D94</f>
        <v>721.7</v>
      </c>
      <c r="E92" s="20"/>
      <c r="F92" s="10">
        <f>F93+F94</f>
        <v>721.7</v>
      </c>
      <c r="G92" s="7"/>
    </row>
    <row r="93" spans="2:7" x14ac:dyDescent="0.2">
      <c r="B93" s="9" t="s">
        <v>16</v>
      </c>
      <c r="C93" s="8" t="s">
        <v>58</v>
      </c>
      <c r="D93" s="23">
        <v>550.20000000000005</v>
      </c>
      <c r="E93" s="20"/>
      <c r="F93" s="10">
        <v>550.20000000000005</v>
      </c>
      <c r="G93" s="7"/>
    </row>
    <row r="94" spans="2:7" x14ac:dyDescent="0.2">
      <c r="B94" s="9" t="s">
        <v>14</v>
      </c>
      <c r="C94" s="8" t="s">
        <v>57</v>
      </c>
      <c r="D94" s="23">
        <v>171.5</v>
      </c>
      <c r="E94" s="20"/>
      <c r="F94" s="10">
        <v>171.5</v>
      </c>
      <c r="G94" s="7"/>
    </row>
    <row r="95" spans="2:7" x14ac:dyDescent="0.2">
      <c r="B95" s="9" t="s">
        <v>22</v>
      </c>
      <c r="C95" s="8" t="s">
        <v>56</v>
      </c>
      <c r="D95" s="19"/>
      <c r="E95" s="20"/>
      <c r="F95" s="7"/>
      <c r="G95" s="7"/>
    </row>
    <row r="96" spans="2:7" x14ac:dyDescent="0.2">
      <c r="B96" s="9" t="s">
        <v>16</v>
      </c>
      <c r="C96" s="8" t="s">
        <v>55</v>
      </c>
      <c r="D96" s="19"/>
      <c r="E96" s="20"/>
      <c r="F96" s="7"/>
      <c r="G96" s="7"/>
    </row>
    <row r="97" spans="2:7" x14ac:dyDescent="0.2">
      <c r="B97" s="9" t="s">
        <v>14</v>
      </c>
      <c r="C97" s="8" t="s">
        <v>54</v>
      </c>
      <c r="D97" s="19"/>
      <c r="E97" s="20"/>
      <c r="F97" s="7"/>
      <c r="G97" s="7"/>
    </row>
    <row r="98" spans="2:7" x14ac:dyDescent="0.2">
      <c r="B98" s="9" t="s">
        <v>18</v>
      </c>
      <c r="C98" s="8" t="s">
        <v>53</v>
      </c>
      <c r="D98" s="19"/>
      <c r="E98" s="20"/>
      <c r="F98" s="7"/>
      <c r="G98" s="7"/>
    </row>
    <row r="99" spans="2:7" x14ac:dyDescent="0.2">
      <c r="B99" s="9" t="s">
        <v>16</v>
      </c>
      <c r="C99" s="8" t="s">
        <v>52</v>
      </c>
      <c r="D99" s="19"/>
      <c r="E99" s="20"/>
      <c r="F99" s="7"/>
      <c r="G99" s="7"/>
    </row>
    <row r="100" spans="2:7" x14ac:dyDescent="0.2">
      <c r="B100" s="9" t="s">
        <v>14</v>
      </c>
      <c r="C100" s="8" t="s">
        <v>51</v>
      </c>
      <c r="D100" s="19"/>
      <c r="E100" s="20"/>
      <c r="F100" s="7"/>
      <c r="G100" s="7"/>
    </row>
    <row r="101" spans="2:7" x14ac:dyDescent="0.2">
      <c r="B101" s="6" t="s">
        <v>12</v>
      </c>
      <c r="C101" s="5" t="s">
        <v>50</v>
      </c>
      <c r="D101" s="21"/>
      <c r="E101" s="20"/>
      <c r="F101" s="4"/>
      <c r="G101" s="4"/>
    </row>
    <row r="102" spans="2:7" ht="25.5" x14ac:dyDescent="0.2">
      <c r="B102" s="6" t="s">
        <v>49</v>
      </c>
      <c r="C102" s="5" t="s">
        <v>48</v>
      </c>
      <c r="D102" s="22">
        <v>2005.8</v>
      </c>
      <c r="E102" s="20"/>
      <c r="F102" s="11">
        <v>2005.8</v>
      </c>
      <c r="G102" s="4"/>
    </row>
    <row r="103" spans="2:7" ht="38.25" x14ac:dyDescent="0.2">
      <c r="B103" s="9" t="s">
        <v>47</v>
      </c>
      <c r="C103" s="8" t="s">
        <v>46</v>
      </c>
      <c r="D103" s="23">
        <v>2005.3</v>
      </c>
      <c r="E103" s="20"/>
      <c r="F103" s="10">
        <v>2005.3</v>
      </c>
      <c r="G103" s="7"/>
    </row>
    <row r="104" spans="2:7" ht="25.5" x14ac:dyDescent="0.2">
      <c r="B104" s="9" t="s">
        <v>45</v>
      </c>
      <c r="C104" s="8" t="s">
        <v>44</v>
      </c>
      <c r="D104" s="23">
        <v>0.5</v>
      </c>
      <c r="E104" s="20"/>
      <c r="F104" s="10">
        <v>0.5</v>
      </c>
      <c r="G104" s="7"/>
    </row>
    <row r="105" spans="2:7" ht="38.25" x14ac:dyDescent="0.2">
      <c r="B105" s="9" t="s">
        <v>43</v>
      </c>
      <c r="C105" s="8" t="s">
        <v>42</v>
      </c>
      <c r="D105" s="23">
        <v>650.6</v>
      </c>
      <c r="E105" s="20"/>
      <c r="F105" s="10">
        <v>650.6</v>
      </c>
      <c r="G105" s="10"/>
    </row>
    <row r="106" spans="2:7" x14ac:dyDescent="0.2">
      <c r="B106" s="6" t="s">
        <v>41</v>
      </c>
      <c r="C106" s="5" t="s">
        <v>40</v>
      </c>
      <c r="D106" s="21"/>
      <c r="E106" s="20"/>
      <c r="F106" s="4"/>
      <c r="G106" s="4"/>
    </row>
    <row r="107" spans="2:7" x14ac:dyDescent="0.2">
      <c r="B107" s="9" t="s">
        <v>39</v>
      </c>
      <c r="C107" s="8" t="s">
        <v>38</v>
      </c>
      <c r="D107" s="19"/>
      <c r="E107" s="20"/>
      <c r="F107" s="7"/>
      <c r="G107" s="7"/>
    </row>
    <row r="108" spans="2:7" x14ac:dyDescent="0.2">
      <c r="B108" s="9" t="s">
        <v>37</v>
      </c>
      <c r="C108" s="8" t="s">
        <v>36</v>
      </c>
      <c r="D108" s="19"/>
      <c r="E108" s="20"/>
      <c r="F108" s="7"/>
      <c r="G108" s="7"/>
    </row>
    <row r="109" spans="2:7" x14ac:dyDescent="0.2">
      <c r="B109" s="9" t="s">
        <v>35</v>
      </c>
      <c r="C109" s="8" t="s">
        <v>34</v>
      </c>
      <c r="D109" s="19"/>
      <c r="E109" s="20"/>
      <c r="F109" s="7"/>
      <c r="G109" s="7"/>
    </row>
    <row r="110" spans="2:7" x14ac:dyDescent="0.2">
      <c r="B110" s="9" t="s">
        <v>16</v>
      </c>
      <c r="C110" s="8" t="s">
        <v>33</v>
      </c>
      <c r="D110" s="19"/>
      <c r="E110" s="20"/>
      <c r="F110" s="7"/>
      <c r="G110" s="7"/>
    </row>
    <row r="111" spans="2:7" x14ac:dyDescent="0.2">
      <c r="B111" s="9" t="s">
        <v>32</v>
      </c>
      <c r="C111" s="8" t="s">
        <v>31</v>
      </c>
      <c r="D111" s="19"/>
      <c r="E111" s="20"/>
      <c r="F111" s="7"/>
      <c r="G111" s="7"/>
    </row>
    <row r="112" spans="2:7" x14ac:dyDescent="0.2">
      <c r="B112" s="9" t="s">
        <v>30</v>
      </c>
      <c r="C112" s="8" t="s">
        <v>29</v>
      </c>
      <c r="D112" s="19"/>
      <c r="E112" s="20"/>
      <c r="F112" s="7"/>
      <c r="G112" s="7"/>
    </row>
    <row r="113" spans="2:7" x14ac:dyDescent="0.2">
      <c r="B113" s="9" t="s">
        <v>28</v>
      </c>
      <c r="C113" s="8" t="s">
        <v>27</v>
      </c>
      <c r="D113" s="19"/>
      <c r="E113" s="20"/>
      <c r="F113" s="7"/>
      <c r="G113" s="7"/>
    </row>
    <row r="114" spans="2:7" ht="25.5" x14ac:dyDescent="0.2">
      <c r="B114" s="9" t="s">
        <v>26</v>
      </c>
      <c r="C114" s="8" t="s">
        <v>25</v>
      </c>
      <c r="D114" s="19"/>
      <c r="E114" s="20"/>
      <c r="F114" s="7"/>
      <c r="G114" s="7"/>
    </row>
    <row r="115" spans="2:7" x14ac:dyDescent="0.2">
      <c r="B115" s="9" t="s">
        <v>16</v>
      </c>
      <c r="C115" s="8" t="s">
        <v>24</v>
      </c>
      <c r="D115" s="19"/>
      <c r="E115" s="20"/>
      <c r="F115" s="7"/>
      <c r="G115" s="7"/>
    </row>
    <row r="116" spans="2:7" x14ac:dyDescent="0.2">
      <c r="B116" s="9" t="s">
        <v>14</v>
      </c>
      <c r="C116" s="8" t="s">
        <v>23</v>
      </c>
      <c r="D116" s="19"/>
      <c r="E116" s="20"/>
      <c r="F116" s="7"/>
      <c r="G116" s="7"/>
    </row>
    <row r="117" spans="2:7" x14ac:dyDescent="0.2">
      <c r="B117" s="9" t="s">
        <v>22</v>
      </c>
      <c r="C117" s="8" t="s">
        <v>21</v>
      </c>
      <c r="D117" s="19"/>
      <c r="E117" s="20"/>
      <c r="F117" s="7"/>
      <c r="G117" s="7"/>
    </row>
    <row r="118" spans="2:7" x14ac:dyDescent="0.2">
      <c r="B118" s="9" t="s">
        <v>16</v>
      </c>
      <c r="C118" s="8" t="s">
        <v>20</v>
      </c>
      <c r="D118" s="19"/>
      <c r="E118" s="20"/>
      <c r="F118" s="7"/>
      <c r="G118" s="7"/>
    </row>
    <row r="119" spans="2:7" x14ac:dyDescent="0.2">
      <c r="B119" s="9" t="s">
        <v>14</v>
      </c>
      <c r="C119" s="8" t="s">
        <v>19</v>
      </c>
      <c r="D119" s="19"/>
      <c r="E119" s="20"/>
      <c r="F119" s="7"/>
      <c r="G119" s="7"/>
    </row>
    <row r="120" spans="2:7" x14ac:dyDescent="0.2">
      <c r="B120" s="9" t="s">
        <v>18</v>
      </c>
      <c r="C120" s="8" t="s">
        <v>17</v>
      </c>
      <c r="D120" s="19"/>
      <c r="E120" s="20"/>
      <c r="F120" s="7"/>
      <c r="G120" s="7"/>
    </row>
    <row r="121" spans="2:7" x14ac:dyDescent="0.2">
      <c r="B121" s="9" t="s">
        <v>16</v>
      </c>
      <c r="C121" s="8" t="s">
        <v>15</v>
      </c>
      <c r="D121" s="19"/>
      <c r="E121" s="20"/>
      <c r="F121" s="7"/>
      <c r="G121" s="7"/>
    </row>
    <row r="122" spans="2:7" ht="15.75" customHeight="1" x14ac:dyDescent="0.2">
      <c r="B122" s="9" t="s">
        <v>14</v>
      </c>
      <c r="C122" s="8" t="s">
        <v>13</v>
      </c>
      <c r="D122" s="19"/>
      <c r="E122" s="20"/>
      <c r="F122" s="7"/>
      <c r="G122" s="7"/>
    </row>
    <row r="123" spans="2:7" ht="15.75" customHeight="1" x14ac:dyDescent="0.2">
      <c r="B123" s="6" t="s">
        <v>12</v>
      </c>
      <c r="C123" s="5" t="s">
        <v>11</v>
      </c>
      <c r="D123" s="21"/>
      <c r="E123" s="20"/>
      <c r="F123" s="4"/>
      <c r="G123" s="4"/>
    </row>
    <row r="124" spans="2:7" ht="28.15" customHeight="1" x14ac:dyDescent="0.2">
      <c r="B124" s="17" t="s">
        <v>10</v>
      </c>
      <c r="C124" s="18"/>
      <c r="D124" s="18"/>
      <c r="E124" s="18"/>
      <c r="F124" s="18"/>
      <c r="G124" s="18"/>
    </row>
    <row r="125" spans="2:7" ht="24.75" customHeight="1" x14ac:dyDescent="0.2">
      <c r="B125" s="17" t="s">
        <v>9</v>
      </c>
      <c r="C125" s="18"/>
      <c r="D125" s="18"/>
      <c r="E125" s="18"/>
      <c r="F125" s="18"/>
      <c r="G125" s="18"/>
    </row>
    <row r="126" spans="2:7" ht="9.75" customHeight="1" x14ac:dyDescent="0.2">
      <c r="B126" s="17" t="s">
        <v>8</v>
      </c>
      <c r="C126" s="18"/>
      <c r="D126" s="18"/>
      <c r="E126" s="18"/>
      <c r="F126" s="18"/>
      <c r="G126" s="18"/>
    </row>
    <row r="127" spans="2:7" ht="14.25" customHeight="1" x14ac:dyDescent="0.2">
      <c r="B127" s="17" t="s">
        <v>7</v>
      </c>
      <c r="C127" s="18"/>
      <c r="D127" s="18"/>
      <c r="E127" s="18"/>
      <c r="F127" s="18"/>
      <c r="G127" s="18"/>
    </row>
    <row r="128" spans="2:7" ht="27" customHeight="1" x14ac:dyDescent="0.2">
      <c r="B128" s="17" t="s">
        <v>6</v>
      </c>
      <c r="C128" s="18"/>
      <c r="D128" s="18"/>
      <c r="E128" s="18"/>
      <c r="F128" s="18"/>
      <c r="G128" s="18"/>
    </row>
    <row r="129" spans="2:7" ht="39.4" customHeight="1" x14ac:dyDescent="0.2">
      <c r="B129" s="17" t="s">
        <v>5</v>
      </c>
      <c r="C129" s="18"/>
      <c r="D129" s="18"/>
      <c r="E129" s="18"/>
      <c r="F129" s="18"/>
      <c r="G129" s="18"/>
    </row>
    <row r="130" spans="2:7" ht="30" customHeight="1" x14ac:dyDescent="0.25">
      <c r="B130" s="3" t="s">
        <v>4</v>
      </c>
      <c r="C130" s="13"/>
      <c r="D130" s="14"/>
      <c r="E130" s="14"/>
      <c r="F130" s="13" t="s">
        <v>3</v>
      </c>
      <c r="G130" s="14"/>
    </row>
    <row r="131" spans="2:7" ht="25.5" x14ac:dyDescent="0.2">
      <c r="B131" s="2" t="s">
        <v>2</v>
      </c>
      <c r="C131" s="15" t="s">
        <v>1</v>
      </c>
      <c r="D131" s="16"/>
      <c r="E131" s="16"/>
      <c r="F131" s="15" t="s">
        <v>0</v>
      </c>
      <c r="G131" s="16"/>
    </row>
    <row r="132" spans="2:7" ht="12.75" hidden="1" customHeight="1" x14ac:dyDescent="0.2"/>
  </sheetData>
  <mergeCells count="126">
    <mergeCell ref="D23:E23"/>
    <mergeCell ref="D24:E24"/>
    <mergeCell ref="D25:E25"/>
    <mergeCell ref="D26:E26"/>
    <mergeCell ref="D27:E27"/>
    <mergeCell ref="E2:G2"/>
    <mergeCell ref="B4:G4"/>
    <mergeCell ref="B6:G6"/>
    <mergeCell ref="B7:G7"/>
    <mergeCell ref="B9:G9"/>
    <mergeCell ref="B11:G11"/>
    <mergeCell ref="B13:G13"/>
    <mergeCell ref="B15:G15"/>
    <mergeCell ref="B16:G16"/>
    <mergeCell ref="B18:G18"/>
    <mergeCell ref="B20:B21"/>
    <mergeCell ref="C20:C21"/>
    <mergeCell ref="D20:E21"/>
    <mergeCell ref="F20:G20"/>
    <mergeCell ref="D22:E22"/>
    <mergeCell ref="D49:E49"/>
    <mergeCell ref="D50:E50"/>
    <mergeCell ref="D51:E51"/>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73:E73"/>
    <mergeCell ref="D74:E74"/>
    <mergeCell ref="D75:E75"/>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97:E97"/>
    <mergeCell ref="D98:E98"/>
    <mergeCell ref="D99:E99"/>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121:E121"/>
    <mergeCell ref="D122:E122"/>
    <mergeCell ref="D123:E123"/>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C130:E130"/>
    <mergeCell ref="F130:G130"/>
    <mergeCell ref="C131:E131"/>
    <mergeCell ref="F131:G131"/>
    <mergeCell ref="B124:G124"/>
    <mergeCell ref="B125:G125"/>
    <mergeCell ref="B126:G126"/>
    <mergeCell ref="B127:G127"/>
    <mergeCell ref="B128:G128"/>
    <mergeCell ref="B129:G129"/>
  </mergeCells>
  <pageMargins left="0.78740157480314965" right="0.19685039370078741" top="0.78740157480314965" bottom="1.0629921259842521" header="0.78740157480314965" footer="0.78740157480314965"/>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D_3SAV_K 2025 II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Afrikantova</dc:creator>
  <cp:lastModifiedBy>Evelina Afrikantova</cp:lastModifiedBy>
  <cp:lastPrinted>2025-07-09T06:51:45Z</cp:lastPrinted>
  <dcterms:created xsi:type="dcterms:W3CDTF">2025-05-07T11:40:57Z</dcterms:created>
  <dcterms:modified xsi:type="dcterms:W3CDTF">2025-07-09T06:54:16Z</dcterms:modified>
</cp:coreProperties>
</file>